
<file path=[Content_Types].xml><?xml version="1.0" encoding="utf-8"?>
<Types xmlns="http://schemas.openxmlformats.org/package/2006/content-types">
  <Override PartName="/docProps/app.xml" ContentType="application/vnd.openxmlformats-officedocument.extended-properties+xml"/>
  <Override PartName="/xl/sharedStrings.xml" ContentType="application/vnd.openxmlformats-officedocument.spreadsheetml.sharedStrings+xml"/>
  <Default Extension="xml" ContentType="application/xml"/>
  <Override PartName="/xl/workbook.xml" ContentType="application/vnd.openxmlformats-officedocument.spreadsheetml.sheet.main+xml"/>
  <Default Extension="rels" ContentType="application/vnd.openxmlformats-package.relationships+xml"/>
  <Override PartName="/xl/worksheets/sheet3.xml" ContentType="application/vnd.openxmlformats-officedocument.spreadsheetml.worksheet+xml"/>
  <Override PartName="/xl/styles.xml" ContentType="application/vnd.openxmlformats-officedocument.spreadsheetml.style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worksheets/sheet2.xml" ContentType="application/vnd.openxmlformats-officedocument.spreadsheetml.worksheet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autoCompressPictures="0"/>
  <bookViews>
    <workbookView xWindow="2260" yWindow="-60" windowWidth="21060" windowHeight="13620"/>
  </bookViews>
  <sheets>
    <sheet name="Sheet1" sheetId="1" r:id="rId1"/>
    <sheet name="Sheet2" sheetId="2" r:id="rId2"/>
    <sheet name="Sheet3" sheetId="3" r:id="rId3"/>
  </sheets>
  <calcPr calcId="125725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G31" i="1"/>
  <c r="G30"/>
  <c r="G29"/>
  <c r="G28"/>
  <c r="G27"/>
  <c r="G26"/>
  <c r="G25"/>
  <c r="G24"/>
  <c r="G23"/>
  <c r="G22"/>
  <c r="G21"/>
  <c r="G20"/>
  <c r="G19"/>
  <c r="G18"/>
  <c r="G17"/>
  <c r="G16"/>
  <c r="G15"/>
  <c r="G14"/>
  <c r="G13"/>
  <c r="G12"/>
  <c r="G11"/>
  <c r="G10"/>
  <c r="G9"/>
  <c r="G8"/>
  <c r="G7"/>
  <c r="G6"/>
  <c r="G5"/>
  <c r="G4"/>
</calcChain>
</file>

<file path=xl/sharedStrings.xml><?xml version="1.0" encoding="utf-8"?>
<sst xmlns="http://schemas.openxmlformats.org/spreadsheetml/2006/main" count="117" uniqueCount="93">
  <si>
    <t>U2</t>
    <phoneticPr fontId="3" type="noConversion"/>
  </si>
  <si>
    <t>Atmega 328 socket</t>
  </si>
  <si>
    <t>Part</t>
  </si>
  <si>
    <t>Number</t>
  </si>
  <si>
    <t>Supplier</t>
  </si>
  <si>
    <t>Part #</t>
  </si>
  <si>
    <t>Schematic</t>
  </si>
  <si>
    <t>reset switch</t>
  </si>
  <si>
    <t>Digikey</t>
  </si>
  <si>
    <t>SW400-ND</t>
  </si>
  <si>
    <t>Reset resistor (10k)</t>
  </si>
  <si>
    <t>P828-ND</t>
  </si>
  <si>
    <t>LM7805</t>
  </si>
  <si>
    <t>LM7805ACT-ND</t>
  </si>
  <si>
    <t>3 male header pins (power select)</t>
  </si>
  <si>
    <t>16 MHz crystal</t>
  </si>
  <si>
    <t>22 pF loading capacitor</t>
  </si>
  <si>
    <t>631-1108-ND</t>
  </si>
  <si>
    <t>USB jack</t>
  </si>
  <si>
    <t>151-1081-ND</t>
  </si>
  <si>
    <t>U1</t>
  </si>
  <si>
    <t>B1</t>
  </si>
  <si>
    <t>U3</t>
  </si>
  <si>
    <t>C1, C2</t>
  </si>
  <si>
    <t>R1</t>
  </si>
  <si>
    <t>Mudduino BOM</t>
  </si>
  <si>
    <t>USB protection fuse</t>
  </si>
  <si>
    <t>MF-MSMF050-2CT-ND</t>
  </si>
  <si>
    <t>U7</t>
  </si>
  <si>
    <t>U6</t>
  </si>
  <si>
    <t>H bridge</t>
  </si>
  <si>
    <t>296-9911-5-ND</t>
  </si>
  <si>
    <t>3M9513-ND</t>
  </si>
  <si>
    <t>IC1</t>
  </si>
  <si>
    <t>H bridge socket</t>
  </si>
  <si>
    <t>D1</t>
  </si>
  <si>
    <t>399-4266-ND</t>
  </si>
  <si>
    <t>3M9514-ND</t>
  </si>
  <si>
    <t>8-pin header (digital pins)</t>
  </si>
  <si>
    <t>H6</t>
  </si>
  <si>
    <t>3M9518-ND</t>
  </si>
  <si>
    <t>Team LED resistor (160 ohms)</t>
  </si>
  <si>
    <t>Red status LED</t>
  </si>
  <si>
    <t>D3</t>
  </si>
  <si>
    <t>Yellow status LED</t>
  </si>
  <si>
    <t>Green status LED</t>
  </si>
  <si>
    <t>751-1116-ND</t>
  </si>
  <si>
    <t>S5456-ND</t>
  </si>
  <si>
    <t>Right angled female header (20 pos)</t>
  </si>
  <si>
    <t>Status LED resistors (200 ohms)</t>
  </si>
  <si>
    <t>H9</t>
  </si>
  <si>
    <t>Capacitor (0.1 uF) (low-pass, reset, decoupling)</t>
  </si>
  <si>
    <t>Smoothing capacitor (10 uF) (5V, VBAT)</t>
  </si>
  <si>
    <t>2 pos Female headers (for motor, team LEDs, power)</t>
  </si>
  <si>
    <t>H2, H3, H8, H4, H12</t>
  </si>
  <si>
    <t>3 pos header (distance sensor)</t>
  </si>
  <si>
    <t>H7</t>
  </si>
  <si>
    <t>3M9516-ND</t>
  </si>
  <si>
    <t>H5</t>
  </si>
  <si>
    <t>Buzzer</t>
  </si>
  <si>
    <t>102-1153-ND</t>
  </si>
  <si>
    <t>S1</t>
  </si>
  <si>
    <t>D2</t>
  </si>
  <si>
    <t>5 pos female header (analog inputs)</t>
  </si>
  <si>
    <t>Atmega 328 chip (preprogrammed)</t>
  </si>
  <si>
    <t>H1</t>
  </si>
  <si>
    <t>A100210-ND</t>
  </si>
  <si>
    <t>A100206-ND</t>
  </si>
  <si>
    <t>P10KBACT-ND</t>
  </si>
  <si>
    <t>P160BACT-ND</t>
  </si>
  <si>
    <t>P200BACT-ND</t>
  </si>
  <si>
    <t>SAM1031-50-ND</t>
  </si>
  <si>
    <t>Digikey</t>
    <phoneticPr fontId="3" type="noConversion"/>
  </si>
  <si>
    <t>USB to Serial chip</t>
    <phoneticPr fontId="3" type="noConversion"/>
  </si>
  <si>
    <t>Digikey</t>
    <phoneticPr fontId="3" type="noConversion"/>
  </si>
  <si>
    <t>768-1007-1-ND</t>
  </si>
  <si>
    <t>Total cost</t>
    <phoneticPr fontId="3" type="noConversion"/>
  </si>
  <si>
    <t>Cost (bulk)</t>
    <phoneticPr fontId="3" type="noConversion"/>
  </si>
  <si>
    <t>1429PH-ND</t>
    <phoneticPr fontId="3" type="noConversion"/>
  </si>
  <si>
    <t>Total:</t>
    <phoneticPr fontId="3" type="noConversion"/>
  </si>
  <si>
    <t>751-1153-ND</t>
  </si>
  <si>
    <t>751-1141-ND</t>
  </si>
  <si>
    <t>TX resistor (1.0K)</t>
    <phoneticPr fontId="3" type="noConversion"/>
  </si>
  <si>
    <t>Digikey</t>
    <phoneticPr fontId="3" type="noConversion"/>
  </si>
  <si>
    <t>P1.0KBACT-ND</t>
  </si>
  <si>
    <t>X1</t>
  </si>
  <si>
    <t>R2</t>
  </si>
  <si>
    <t>R3</t>
  </si>
  <si>
    <t>R4, R5, R6</t>
  </si>
  <si>
    <t>Sparkfun</t>
  </si>
  <si>
    <t>DEV-09217</t>
  </si>
  <si>
    <t>C4, C5, C6</t>
  </si>
  <si>
    <t>C7, C8</t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</si>
</sst>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6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6"/>
      <color theme="1"/>
      <name val="Calibri"/>
      <family val="2"/>
      <scheme val="minor"/>
    </font>
    <font>
      <sz val="8"/>
      <name val="Verdana"/>
    </font>
    <font>
      <b/>
      <sz val="11"/>
      <color indexed="8"/>
      <name val="Calibri"/>
      <family val="2"/>
    </font>
    <font>
      <sz val="11"/>
      <name val="Calibri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4">
    <xf numFmtId="0" fontId="0" fillId="0" borderId="0" xfId="0"/>
    <xf numFmtId="0" fontId="2" fillId="0" borderId="0" xfId="0" applyFont="1" applyAlignment="1">
      <alignment vertical="center"/>
    </xf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0" fillId="0" borderId="0" xfId="0" applyAlignment="1">
      <alignment horizontal="left"/>
    </xf>
    <xf numFmtId="0" fontId="4" fillId="0" borderId="0" xfId="0" applyFont="1" applyAlignment="1">
      <alignment vertical="center"/>
    </xf>
    <xf numFmtId="164" fontId="0" fillId="0" borderId="0" xfId="0" applyNumberFormat="1" applyAlignment="1">
      <alignment vertical="center"/>
    </xf>
    <xf numFmtId="164" fontId="5" fillId="0" borderId="0" xfId="0" applyNumberFormat="1" applyFont="1" applyAlignment="1">
      <alignment vertical="center"/>
    </xf>
    <xf numFmtId="164" fontId="0" fillId="0" borderId="0" xfId="0" applyNumberFormat="1" applyAlignment="1">
      <alignment vertical="center"/>
    </xf>
    <xf numFmtId="164" fontId="0" fillId="0" borderId="0" xfId="0" applyNumberFormat="1" applyAlignment="1">
      <alignment vertical="center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4" Type="http://schemas.openxmlformats.org/officeDocument/2006/relationships/theme" Target="theme/theme1.xml"/><Relationship Id="rId5" Type="http://schemas.openxmlformats.org/officeDocument/2006/relationships/styles" Target="styles.xml"/><Relationship Id="rId6" Type="http://schemas.openxmlformats.org/officeDocument/2006/relationships/sharedStrings" Target="sharedStrings.xml"/><Relationship Id="rId7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worksheet" Target="worksheets/sheet2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32"/>
  <sheetViews>
    <sheetView tabSelected="1" topLeftCell="A3" workbookViewId="0">
      <selection activeCell="C12" sqref="C12"/>
    </sheetView>
  </sheetViews>
  <sheetFormatPr baseColWidth="10" defaultColWidth="8.83203125" defaultRowHeight="14"/>
  <cols>
    <col min="1" max="1" width="43.5" style="2" customWidth="1"/>
    <col min="2" max="2" width="14.5" style="4" customWidth="1"/>
    <col min="3" max="3" width="17.6640625" style="4" customWidth="1"/>
    <col min="4" max="4" width="18.83203125" style="4" customWidth="1"/>
    <col min="5" max="5" width="16.5" style="6" customWidth="1"/>
    <col min="6" max="6" width="11.33203125" style="2" customWidth="1"/>
    <col min="7" max="16384" width="8.83203125" style="2"/>
  </cols>
  <sheetData>
    <row r="1" spans="1:7" ht="20">
      <c r="A1" s="1" t="s">
        <v>25</v>
      </c>
    </row>
    <row r="3" spans="1:7">
      <c r="A3" s="3" t="s">
        <v>2</v>
      </c>
      <c r="B3" s="5" t="s">
        <v>3</v>
      </c>
      <c r="C3" s="5" t="s">
        <v>6</v>
      </c>
      <c r="D3" s="5" t="s">
        <v>4</v>
      </c>
      <c r="E3" s="7" t="s">
        <v>5</v>
      </c>
      <c r="F3" s="9" t="s">
        <v>77</v>
      </c>
      <c r="G3" s="9" t="s">
        <v>76</v>
      </c>
    </row>
    <row r="4" spans="1:7">
      <c r="A4" s="2" t="s">
        <v>7</v>
      </c>
      <c r="B4" s="4">
        <v>1</v>
      </c>
      <c r="C4" s="4" t="s">
        <v>21</v>
      </c>
      <c r="D4" s="4" t="s">
        <v>72</v>
      </c>
      <c r="E4" s="6" t="s">
        <v>9</v>
      </c>
      <c r="F4" s="10">
        <v>0.21</v>
      </c>
      <c r="G4" s="10">
        <f t="shared" ref="G4:G30" si="0">F4*B4</f>
        <v>0.21</v>
      </c>
    </row>
    <row r="5" spans="1:7">
      <c r="A5" s="2" t="s">
        <v>16</v>
      </c>
      <c r="B5" s="4">
        <v>2</v>
      </c>
      <c r="C5" s="4" t="s">
        <v>23</v>
      </c>
      <c r="D5" s="4" t="s">
        <v>8</v>
      </c>
      <c r="E5" s="8" t="s">
        <v>78</v>
      </c>
      <c r="F5" s="10">
        <v>8.9700000000000002E-2</v>
      </c>
      <c r="G5" s="10">
        <f t="shared" si="0"/>
        <v>0.1794</v>
      </c>
    </row>
    <row r="6" spans="1:7">
      <c r="A6" s="2" t="s">
        <v>52</v>
      </c>
      <c r="B6" s="4">
        <v>2</v>
      </c>
      <c r="C6" s="4" t="s">
        <v>92</v>
      </c>
      <c r="D6" s="4" t="s">
        <v>8</v>
      </c>
      <c r="E6" s="6" t="s">
        <v>11</v>
      </c>
      <c r="F6" s="10">
        <v>6.6000000000000003E-2</v>
      </c>
      <c r="G6" s="10">
        <f t="shared" si="0"/>
        <v>0.13200000000000001</v>
      </c>
    </row>
    <row r="7" spans="1:7">
      <c r="A7" s="2" t="s">
        <v>51</v>
      </c>
      <c r="B7" s="4">
        <v>3</v>
      </c>
      <c r="C7" s="4" t="s">
        <v>91</v>
      </c>
      <c r="D7" s="4" t="s">
        <v>8</v>
      </c>
      <c r="E7" s="6" t="s">
        <v>36</v>
      </c>
      <c r="F7" s="10">
        <v>0.11700000000000001</v>
      </c>
      <c r="G7" s="10">
        <f t="shared" si="0"/>
        <v>0.35100000000000003</v>
      </c>
    </row>
    <row r="8" spans="1:7">
      <c r="A8" s="2" t="s">
        <v>42</v>
      </c>
      <c r="B8" s="4">
        <v>1</v>
      </c>
      <c r="C8" s="4" t="s">
        <v>35</v>
      </c>
      <c r="D8" s="4" t="s">
        <v>8</v>
      </c>
      <c r="E8" s="6" t="s">
        <v>81</v>
      </c>
      <c r="F8" s="10">
        <v>0.373</v>
      </c>
      <c r="G8" s="10">
        <f t="shared" si="0"/>
        <v>0.373</v>
      </c>
    </row>
    <row r="9" spans="1:7">
      <c r="A9" s="2" t="s">
        <v>44</v>
      </c>
      <c r="B9" s="4">
        <v>1</v>
      </c>
      <c r="C9" s="4" t="s">
        <v>62</v>
      </c>
      <c r="D9" s="4" t="s">
        <v>8</v>
      </c>
      <c r="E9" s="6" t="s">
        <v>80</v>
      </c>
      <c r="F9" s="10">
        <v>0.33700000000000002</v>
      </c>
      <c r="G9" s="10">
        <f t="shared" si="0"/>
        <v>0.33700000000000002</v>
      </c>
    </row>
    <row r="10" spans="1:7">
      <c r="A10" s="2" t="s">
        <v>45</v>
      </c>
      <c r="B10" s="4">
        <v>1</v>
      </c>
      <c r="C10" s="4" t="s">
        <v>43</v>
      </c>
      <c r="D10" s="4" t="s">
        <v>8</v>
      </c>
      <c r="E10" s="6" t="s">
        <v>46</v>
      </c>
      <c r="F10" s="10">
        <v>0.309</v>
      </c>
      <c r="G10" s="10">
        <f t="shared" si="0"/>
        <v>0.309</v>
      </c>
    </row>
    <row r="11" spans="1:7">
      <c r="A11" s="2" t="s">
        <v>14</v>
      </c>
      <c r="B11" s="4">
        <v>1</v>
      </c>
      <c r="C11" s="4" t="s">
        <v>65</v>
      </c>
      <c r="D11" s="4" t="s">
        <v>8</v>
      </c>
      <c r="E11" s="6" t="s">
        <v>71</v>
      </c>
      <c r="F11" s="10">
        <v>2.27</v>
      </c>
      <c r="G11" s="10">
        <f t="shared" si="0"/>
        <v>2.27</v>
      </c>
    </row>
    <row r="12" spans="1:7">
      <c r="A12" s="2" t="s">
        <v>53</v>
      </c>
      <c r="B12" s="4">
        <v>5</v>
      </c>
      <c r="C12" s="4" t="s">
        <v>54</v>
      </c>
      <c r="D12" s="4" t="s">
        <v>8</v>
      </c>
      <c r="E12" s="6" t="s">
        <v>32</v>
      </c>
      <c r="F12" s="10">
        <v>0.33600000000000002</v>
      </c>
      <c r="G12" s="10">
        <f t="shared" si="0"/>
        <v>1.6800000000000002</v>
      </c>
    </row>
    <row r="13" spans="1:7">
      <c r="A13" s="2" t="s">
        <v>63</v>
      </c>
      <c r="B13" s="4">
        <v>1</v>
      </c>
      <c r="C13" s="4" t="s">
        <v>58</v>
      </c>
      <c r="D13" s="4" t="s">
        <v>8</v>
      </c>
      <c r="E13" t="s">
        <v>57</v>
      </c>
      <c r="F13" s="10">
        <v>0.84199999999999997</v>
      </c>
      <c r="G13" s="10">
        <f t="shared" si="0"/>
        <v>0.84199999999999997</v>
      </c>
    </row>
    <row r="14" spans="1:7">
      <c r="A14" s="2" t="s">
        <v>38</v>
      </c>
      <c r="B14" s="4">
        <v>1</v>
      </c>
      <c r="C14" s="4" t="s">
        <v>39</v>
      </c>
      <c r="D14" s="4" t="s">
        <v>8</v>
      </c>
      <c r="E14" s="6" t="s">
        <v>40</v>
      </c>
      <c r="F14" s="11">
        <v>1.3</v>
      </c>
      <c r="G14" s="10">
        <f t="shared" si="0"/>
        <v>1.3</v>
      </c>
    </row>
    <row r="15" spans="1:7">
      <c r="A15" s="2" t="s">
        <v>55</v>
      </c>
      <c r="B15" s="4">
        <v>1</v>
      </c>
      <c r="C15" s="4" t="s">
        <v>56</v>
      </c>
      <c r="D15" s="4" t="s">
        <v>8</v>
      </c>
      <c r="E15" s="6" t="s">
        <v>37</v>
      </c>
      <c r="F15" s="10">
        <v>0.51</v>
      </c>
      <c r="G15" s="10">
        <f t="shared" si="0"/>
        <v>0.51</v>
      </c>
    </row>
    <row r="16" spans="1:7">
      <c r="A16" s="2" t="s">
        <v>48</v>
      </c>
      <c r="B16" s="4">
        <v>1</v>
      </c>
      <c r="C16" s="4" t="s">
        <v>50</v>
      </c>
      <c r="D16" s="4" t="s">
        <v>8</v>
      </c>
      <c r="E16" s="6" t="s">
        <v>47</v>
      </c>
      <c r="F16" s="10">
        <v>1.3049999999999999</v>
      </c>
      <c r="G16" s="10">
        <f t="shared" si="0"/>
        <v>1.3049999999999999</v>
      </c>
    </row>
    <row r="17" spans="1:7">
      <c r="A17" s="2" t="s">
        <v>30</v>
      </c>
      <c r="B17" s="4">
        <v>1</v>
      </c>
      <c r="C17" s="4" t="s">
        <v>33</v>
      </c>
      <c r="D17" s="4" t="s">
        <v>8</v>
      </c>
      <c r="E17" s="6" t="s">
        <v>31</v>
      </c>
      <c r="F17" s="10">
        <v>1.8752</v>
      </c>
      <c r="G17" s="10">
        <f t="shared" si="0"/>
        <v>1.8752</v>
      </c>
    </row>
    <row r="18" spans="1:7">
      <c r="A18" s="2" t="s">
        <v>34</v>
      </c>
      <c r="B18" s="4">
        <v>1</v>
      </c>
      <c r="C18" s="4" t="s">
        <v>33</v>
      </c>
      <c r="D18" s="4" t="s">
        <v>8</v>
      </c>
      <c r="E18" t="s">
        <v>67</v>
      </c>
      <c r="F18" s="10">
        <v>0.13100000000000001</v>
      </c>
      <c r="G18" s="10">
        <f t="shared" si="0"/>
        <v>0.13100000000000001</v>
      </c>
    </row>
    <row r="19" spans="1:7">
      <c r="A19" s="2" t="s">
        <v>82</v>
      </c>
      <c r="B19" s="4">
        <v>1</v>
      </c>
      <c r="C19" s="4" t="s">
        <v>24</v>
      </c>
      <c r="D19" s="4" t="s">
        <v>83</v>
      </c>
      <c r="E19" s="6" t="s">
        <v>84</v>
      </c>
      <c r="F19" s="10">
        <v>0.498</v>
      </c>
      <c r="G19" s="10">
        <f t="shared" si="0"/>
        <v>0.498</v>
      </c>
    </row>
    <row r="20" spans="1:7">
      <c r="A20" s="2" t="s">
        <v>10</v>
      </c>
      <c r="B20" s="4">
        <v>1</v>
      </c>
      <c r="C20" s="4" t="s">
        <v>86</v>
      </c>
      <c r="D20" s="4" t="s">
        <v>72</v>
      </c>
      <c r="E20" s="6" t="s">
        <v>68</v>
      </c>
      <c r="F20" s="12">
        <v>4.9799999999999997E-2</v>
      </c>
      <c r="G20" s="12">
        <f t="shared" si="0"/>
        <v>4.9799999999999997E-2</v>
      </c>
    </row>
    <row r="21" spans="1:7">
      <c r="A21" s="2" t="s">
        <v>41</v>
      </c>
      <c r="B21" s="4">
        <v>1</v>
      </c>
      <c r="C21" s="4" t="s">
        <v>87</v>
      </c>
      <c r="D21" s="4" t="s">
        <v>72</v>
      </c>
      <c r="E21" s="6" t="s">
        <v>69</v>
      </c>
      <c r="F21" s="10">
        <v>4.9799999999999997E-2</v>
      </c>
      <c r="G21" s="10">
        <f t="shared" si="0"/>
        <v>4.9799999999999997E-2</v>
      </c>
    </row>
    <row r="22" spans="1:7">
      <c r="A22" s="2" t="s">
        <v>49</v>
      </c>
      <c r="B22" s="4">
        <v>3</v>
      </c>
      <c r="C22" s="4" t="s">
        <v>88</v>
      </c>
      <c r="D22" s="4" t="s">
        <v>72</v>
      </c>
      <c r="E22" s="6" t="s">
        <v>70</v>
      </c>
      <c r="F22" s="10">
        <v>4.9799999999999997E-2</v>
      </c>
      <c r="G22" s="10">
        <f t="shared" si="0"/>
        <v>0.14939999999999998</v>
      </c>
    </row>
    <row r="23" spans="1:7">
      <c r="A23" s="2" t="s">
        <v>59</v>
      </c>
      <c r="B23" s="4">
        <v>1</v>
      </c>
      <c r="C23" s="4" t="s">
        <v>61</v>
      </c>
      <c r="D23" s="4" t="s">
        <v>8</v>
      </c>
      <c r="E23" t="s">
        <v>60</v>
      </c>
      <c r="F23" s="10">
        <v>0.65</v>
      </c>
      <c r="G23" s="10">
        <f t="shared" si="0"/>
        <v>0.65</v>
      </c>
    </row>
    <row r="24" spans="1:7">
      <c r="A24" s="2" t="s">
        <v>64</v>
      </c>
      <c r="B24" s="4">
        <v>1</v>
      </c>
      <c r="C24" s="4" t="s">
        <v>20</v>
      </c>
      <c r="D24" s="4" t="s">
        <v>89</v>
      </c>
      <c r="E24" t="s">
        <v>90</v>
      </c>
      <c r="F24" s="10">
        <v>4.95</v>
      </c>
      <c r="G24" s="10">
        <f t="shared" si="0"/>
        <v>4.95</v>
      </c>
    </row>
    <row r="25" spans="1:7">
      <c r="A25" s="2" t="s">
        <v>1</v>
      </c>
      <c r="B25" s="4">
        <v>1</v>
      </c>
      <c r="C25" s="4" t="s">
        <v>20</v>
      </c>
      <c r="D25" s="4" t="s">
        <v>8</v>
      </c>
      <c r="E25" t="s">
        <v>66</v>
      </c>
      <c r="F25" s="10">
        <v>0.29599999999999999</v>
      </c>
      <c r="G25" s="10">
        <f t="shared" si="0"/>
        <v>0.29599999999999999</v>
      </c>
    </row>
    <row r="26" spans="1:7">
      <c r="A26" s="2" t="s">
        <v>73</v>
      </c>
      <c r="B26" s="4">
        <v>1</v>
      </c>
      <c r="C26" s="4" t="s">
        <v>0</v>
      </c>
      <c r="D26" s="4" t="s">
        <v>74</v>
      </c>
      <c r="E26" s="6" t="s">
        <v>75</v>
      </c>
      <c r="F26" s="10">
        <v>3.85</v>
      </c>
      <c r="G26" s="10">
        <f t="shared" si="0"/>
        <v>3.85</v>
      </c>
    </row>
    <row r="27" spans="1:7">
      <c r="A27" s="2" t="s">
        <v>12</v>
      </c>
      <c r="B27" s="4">
        <v>1</v>
      </c>
      <c r="C27" s="4" t="s">
        <v>22</v>
      </c>
      <c r="D27" s="4" t="s">
        <v>8</v>
      </c>
      <c r="E27" s="6" t="s">
        <v>13</v>
      </c>
      <c r="F27" s="10">
        <v>0.46760000000000002</v>
      </c>
      <c r="G27" s="10">
        <f t="shared" si="0"/>
        <v>0.46760000000000002</v>
      </c>
    </row>
    <row r="28" spans="1:7">
      <c r="A28" s="2" t="s">
        <v>18</v>
      </c>
      <c r="B28" s="4">
        <v>1</v>
      </c>
      <c r="C28" s="4" t="s">
        <v>29</v>
      </c>
      <c r="D28" s="4" t="s">
        <v>8</v>
      </c>
      <c r="E28" t="s">
        <v>19</v>
      </c>
      <c r="F28" s="10">
        <v>0.90800000000000003</v>
      </c>
      <c r="G28" s="10">
        <f t="shared" si="0"/>
        <v>0.90800000000000003</v>
      </c>
    </row>
    <row r="29" spans="1:7">
      <c r="A29" s="2" t="s">
        <v>26</v>
      </c>
      <c r="B29" s="4">
        <v>1</v>
      </c>
      <c r="C29" s="4" t="s">
        <v>28</v>
      </c>
      <c r="D29" s="4" t="s">
        <v>8</v>
      </c>
      <c r="E29" s="6" t="s">
        <v>27</v>
      </c>
      <c r="F29" s="10">
        <v>0.39300000000000002</v>
      </c>
      <c r="G29" s="10">
        <f t="shared" si="0"/>
        <v>0.39300000000000002</v>
      </c>
    </row>
    <row r="30" spans="1:7">
      <c r="A30" s="2" t="s">
        <v>15</v>
      </c>
      <c r="B30" s="4">
        <v>1</v>
      </c>
      <c r="C30" s="4" t="s">
        <v>85</v>
      </c>
      <c r="D30" s="4" t="s">
        <v>8</v>
      </c>
      <c r="E30" t="s">
        <v>17</v>
      </c>
      <c r="F30" s="10">
        <v>0.375</v>
      </c>
      <c r="G30" s="10">
        <f t="shared" si="0"/>
        <v>0.375</v>
      </c>
    </row>
    <row r="31" spans="1:7">
      <c r="F31" s="9" t="s">
        <v>79</v>
      </c>
      <c r="G31" s="10">
        <f>SUM(G4:G30)</f>
        <v>24.441200000000002</v>
      </c>
    </row>
    <row r="32" spans="1:7">
      <c r="G32" s="13"/>
    </row>
  </sheetData>
  <sheetCalcPr fullCalcOnLoad="1"/>
  <sortState ref="A4:G30">
    <sortCondition ref="C4:C30"/>
  </sortState>
  <phoneticPr fontId="3" type="noConversion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"/>
  <sheetViews>
    <sheetView workbookViewId="0"/>
  </sheetViews>
  <sheetFormatPr baseColWidth="10" defaultColWidth="8.83203125" defaultRowHeight="14"/>
  <sheetData/>
  <sheetCalcPr fullCalcOnLoad="1"/>
  <pageMargins left="0.7" right="0.7" top="0.75" bottom="0.75" header="0.3" footer="0.3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Company>Harvey Mudd College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HMC</dc:creator>
  <cp:lastModifiedBy>Matthew Keeter</cp:lastModifiedBy>
  <dcterms:created xsi:type="dcterms:W3CDTF">2010-07-01T21:20:50Z</dcterms:created>
  <dcterms:modified xsi:type="dcterms:W3CDTF">2010-08-07T00:33:00Z</dcterms:modified>
</cp:coreProperties>
</file>