
<file path=[Content_Types].xml><?xml version="1.0" encoding="utf-8"?>
<Types xmlns="http://schemas.openxmlformats.org/package/2006/content-types">
  <Default Extension="xml" ContentType="application/xml"/>
  <Override PartName="/xl/workbook.xml" ContentType="application/vnd.openxmlformats-officedocument.spreadsheetml.sheet.main+xml"/>
  <Override PartName="/xl/styles.xml" ContentType="application/vnd.openxmlformats-officedocument.spreadsheetml.styles+xml"/>
  <Default Extension="jpeg" ContentType="image/jpeg"/>
  <Default Extension="rels" ContentType="application/vnd.openxmlformats-package.relationships+xml"/>
  <Override PartName="/xl/sharedStrings.xml" ContentType="application/vnd.openxmlformats-officedocument.spreadsheetml.sharedStrings+xml"/>
  <Override PartName="/xl/theme/theme1.xml" ContentType="application/vnd.openxmlformats-officedocument.theme+xml"/>
  <Override PartName="/xl/worksheets/sheet1.xml" ContentType="application/vnd.openxmlformats-officedocument.spreadsheetml.worksheet+xml"/>
  <Override PartName="/docProps/core.xml" ContentType="application/vnd.openxmlformats-package.core-properties+xml"/>
  <Override PartName="/xl/calcChain.xml" ContentType="application/vnd.openxmlformats-officedocument.spreadsheetml.calcChain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4" Type="http://schemas.openxmlformats.org/officeDocument/2006/relationships/extended-properties" Target="docProps/app.xml"/><Relationship Id="rId1" Type="http://schemas.openxmlformats.org/officeDocument/2006/relationships/officeDocument" Target="xl/workbook.xml"/><Relationship Id="rId2" Type="http://schemas.openxmlformats.org/package/2006/relationships/metadata/thumbnail" Target="docProps/thumbnail.jpeg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ate1904="1" showInkAnnotation="0" autoCompressPictures="0"/>
  <bookViews>
    <workbookView xWindow="0" yWindow="0" windowWidth="25440" windowHeight="15240" tabRatio="500"/>
  </bookViews>
  <sheets>
    <sheet name="Sheet1" sheetId="1" r:id="rId1"/>
  </sheets>
  <calcPr calcId="130000" concurrentCalc="0"/>
  <extLst>
    <ext xmlns:mx="http://schemas.microsoft.com/office/mac/excel/2008/main" uri="http://schemas.microsoft.com/office/mac/excel/2008/main">
      <mx:ArchID Flags="2"/>
    </ext>
  </extLst>
</workbook>
</file>

<file path=xl/calcChain.xml><?xml version="1.0" encoding="utf-8"?>
<calcChain xmlns="http://schemas.openxmlformats.org/spreadsheetml/2006/main">
  <c r="D50" i="1"/>
  <c r="D47"/>
  <c r="D44"/>
  <c r="C44"/>
  <c r="D43"/>
  <c r="C43"/>
  <c r="D42"/>
  <c r="D39"/>
  <c r="D38"/>
  <c r="D37"/>
  <c r="D34"/>
  <c r="D33"/>
  <c r="D31"/>
  <c r="D30"/>
  <c r="D29"/>
  <c r="D28"/>
  <c r="D27"/>
  <c r="D24"/>
  <c r="D23"/>
  <c r="D20"/>
  <c r="D19"/>
  <c r="D18"/>
  <c r="D17"/>
  <c r="D16"/>
  <c r="D10"/>
  <c r="D9"/>
  <c r="D8"/>
  <c r="D7"/>
</calcChain>
</file>

<file path=xl/sharedStrings.xml><?xml version="1.0" encoding="utf-8"?>
<sst xmlns="http://schemas.openxmlformats.org/spreadsheetml/2006/main" count="87" uniqueCount="74">
  <si>
    <t>Cheap</t>
    <phoneticPr fontId="7" type="noConversion"/>
  </si>
  <si>
    <t>220 ohm resistor</t>
    <phoneticPr fontId="7" type="noConversion"/>
  </si>
  <si>
    <t>Stockroom</t>
    <phoneticPr fontId="7" type="noConversion"/>
  </si>
  <si>
    <t>330 kOhm resistor</t>
    <phoneticPr fontId="7" type="noConversion"/>
  </si>
  <si>
    <t>10 kOhm resistor</t>
    <phoneticPr fontId="7" type="noConversion"/>
  </si>
  <si>
    <t>Stockroom</t>
    <phoneticPr fontId="7" type="noConversion"/>
  </si>
  <si>
    <t>(in the cabinet to the back of the lab)</t>
    <phoneticPr fontId="7" type="noConversion"/>
  </si>
  <si>
    <t>Chip puller (yellow)</t>
    <phoneticPr fontId="7" type="noConversion"/>
  </si>
  <si>
    <t>Mudduino PCB with SMD chips soldered on</t>
    <phoneticPr fontId="7" type="noConversion"/>
  </si>
  <si>
    <t>(to be made in class)</t>
    <phoneticPr fontId="7" type="noConversion"/>
  </si>
  <si>
    <t>(these are sitting in bags on the table of the VLSI lab)</t>
    <phoneticPr fontId="7" type="noConversion"/>
  </si>
  <si>
    <t>Capacitors for motor smoothing (0.1 uF)</t>
    <phoneticPr fontId="7" type="noConversion"/>
  </si>
  <si>
    <t>(to be made in class)</t>
    <phoneticPr fontId="7" type="noConversion"/>
  </si>
  <si>
    <t>McMaster</t>
    <phoneticPr fontId="7" type="noConversion"/>
  </si>
  <si>
    <t>91440A205</t>
  </si>
  <si>
    <t>8-32 Machine nut</t>
    <phoneticPr fontId="7" type="noConversion"/>
  </si>
  <si>
    <t>8-32 2" machine screws</t>
    <phoneticPr fontId="7" type="noConversion"/>
  </si>
  <si>
    <t>90480A009</t>
  </si>
  <si>
    <t>Count</t>
    <phoneticPr fontId="7" type="noConversion"/>
  </si>
  <si>
    <t>Price (unit)</t>
    <phoneticPr fontId="7" type="noConversion"/>
  </si>
  <si>
    <t>Price (total)</t>
    <phoneticPr fontId="7" type="noConversion"/>
  </si>
  <si>
    <t>RC car battery</t>
  </si>
  <si>
    <t>Batteryspace</t>
  </si>
  <si>
    <t>Battery charger</t>
  </si>
  <si>
    <t>Power system</t>
    <phoneticPr fontId="7" type="noConversion"/>
  </si>
  <si>
    <t>Toolbox</t>
    <phoneticPr fontId="7" type="noConversion"/>
  </si>
  <si>
    <t>Engr11 Kit of Parts</t>
    <phoneticPr fontId="7" type="noConversion"/>
  </si>
  <si>
    <t>Pololu</t>
    <phoneticPr fontId="7" type="noConversion"/>
  </si>
  <si>
    <t>Digikey</t>
    <phoneticPr fontId="7" type="noConversion"/>
  </si>
  <si>
    <t>751-1020-ND</t>
  </si>
  <si>
    <t>Digikey</t>
    <phoneticPr fontId="7" type="noConversion"/>
  </si>
  <si>
    <t>QRD1114-ND</t>
  </si>
  <si>
    <t>Drive train</t>
    <phoneticPr fontId="7" type="noConversion"/>
  </si>
  <si>
    <t>Pololu</t>
    <phoneticPr fontId="7" type="noConversion"/>
  </si>
  <si>
    <t>Tools and utilities</t>
    <phoneticPr fontId="7" type="noConversion"/>
  </si>
  <si>
    <t>Chassis</t>
    <phoneticPr fontId="7" type="noConversion"/>
  </si>
  <si>
    <t>HMC</t>
    <phoneticPr fontId="7" type="noConversion"/>
  </si>
  <si>
    <t>N/A</t>
    <phoneticPr fontId="7" type="noConversion"/>
  </si>
  <si>
    <t>Advanced Circuits</t>
    <phoneticPr fontId="7" type="noConversion"/>
  </si>
  <si>
    <t>Fuel Cell</t>
    <phoneticPr fontId="7" type="noConversion"/>
  </si>
  <si>
    <t>Various</t>
    <phoneticPr fontId="7" type="noConversion"/>
  </si>
  <si>
    <t>N/A</t>
    <phoneticPr fontId="7" type="noConversion"/>
  </si>
  <si>
    <t>Part</t>
    <phoneticPr fontId="7" type="noConversion"/>
  </si>
  <si>
    <t>Vendor</t>
    <phoneticPr fontId="7" type="noConversion"/>
  </si>
  <si>
    <t>Part #</t>
    <phoneticPr fontId="7" type="noConversion"/>
  </si>
  <si>
    <t>Total</t>
    <phoneticPr fontId="7" type="noConversion"/>
  </si>
  <si>
    <t>Sensors</t>
    <phoneticPr fontId="7" type="noConversion"/>
  </si>
  <si>
    <t>Sharp GP2Y0A02YK0F Analog Distance Sensor</t>
    <phoneticPr fontId="7" type="noConversion"/>
  </si>
  <si>
    <t xml:space="preserve">PCB </t>
    <phoneticPr fontId="7" type="noConversion"/>
  </si>
  <si>
    <t>Components (see Mudduino BOM)</t>
    <phoneticPr fontId="7" type="noConversion"/>
  </si>
  <si>
    <t>3D printed chassis</t>
    <phoneticPr fontId="7" type="noConversion"/>
  </si>
  <si>
    <t>Diagonal cutter</t>
    <phoneticPr fontId="7" type="noConversion"/>
  </si>
  <si>
    <t>Brushed DC Motor: 130-Size, 6V, 11.5kRPM, 800mA Stall</t>
  </si>
  <si>
    <t>Tamiya 89918 Double Gearbox Kit - Clear</t>
  </si>
  <si>
    <t>Tamiya 70145 Narrow Tire Set (2 tires)</t>
  </si>
  <si>
    <t>Various</t>
    <phoneticPr fontId="7" type="noConversion"/>
  </si>
  <si>
    <t>N/A</t>
    <phoneticPr fontId="7" type="noConversion"/>
  </si>
  <si>
    <t>Wire cutter/stripper, 10-30 AWG</t>
    <phoneticPr fontId="7" type="noConversion"/>
  </si>
  <si>
    <t>Jameco</t>
    <phoneticPr fontId="7" type="noConversion"/>
  </si>
  <si>
    <t>Precision screwdriver set</t>
    <phoneticPr fontId="7" type="noConversion"/>
  </si>
  <si>
    <t>400-point breadboard</t>
    <phoneticPr fontId="7" type="noConversion"/>
  </si>
  <si>
    <t>USB cable (male A to male B)</t>
    <phoneticPr fontId="7" type="noConversion"/>
  </si>
  <si>
    <t>3-pin JST PH-style cable</t>
    <phoneticPr fontId="7" type="noConversion"/>
  </si>
  <si>
    <t>Pololu</t>
    <phoneticPr fontId="7" type="noConversion"/>
  </si>
  <si>
    <t>Wire 22AWG solid wire (100ft spool)</t>
    <phoneticPr fontId="7" type="noConversion"/>
  </si>
  <si>
    <t>Jameco</t>
    <phoneticPr fontId="7" type="noConversion"/>
  </si>
  <si>
    <t>Jameco</t>
    <phoneticPr fontId="7" type="noConversion"/>
  </si>
  <si>
    <t>BPW77NA Phototransistor</t>
    <phoneticPr fontId="7" type="noConversion"/>
  </si>
  <si>
    <t>QRD1114 Reflectance sensor</t>
    <phoneticPr fontId="7" type="noConversion"/>
  </si>
  <si>
    <t>Notes</t>
    <phoneticPr fontId="7" type="noConversion"/>
  </si>
  <si>
    <t>Battery cable</t>
    <phoneticPr fontId="7" type="noConversion"/>
  </si>
  <si>
    <t>Batteryspace</t>
    <phoneticPr fontId="7" type="noConversion"/>
  </si>
  <si>
    <t>Pololu Ball Caster with 3/8" Metal Ball</t>
    <phoneticPr fontId="7" type="noConversion"/>
  </si>
  <si>
    <t>Pololu</t>
    <phoneticPr fontId="7" type="noConversion"/>
  </si>
</sst>
</file>

<file path=xl/styles.xml><?xml version="1.0" encoding="utf-8"?>
<styleSheet xmlns="http://schemas.openxmlformats.org/spreadsheetml/2006/main">
  <numFmts count="1">
    <numFmt numFmtId="164" formatCode="&quot;$&quot;#,##0.00"/>
  </numFmts>
  <fonts count="10">
    <font>
      <sz val="10"/>
      <name val="Verdana"/>
    </font>
    <font>
      <i/>
      <sz val="10"/>
      <name val="Verdana"/>
    </font>
    <font>
      <b/>
      <sz val="10"/>
      <name val="Verdana"/>
    </font>
    <font>
      <i/>
      <sz val="10"/>
      <name val="Verdana"/>
    </font>
    <font>
      <sz val="10"/>
      <name val="Verdana"/>
    </font>
    <font>
      <b/>
      <sz val="10"/>
      <name val="Verdana"/>
    </font>
    <font>
      <sz val="10"/>
      <name val="Verdana"/>
    </font>
    <font>
      <sz val="8"/>
      <name val="Verdana"/>
    </font>
    <font>
      <sz val="14"/>
      <name val="Verdana"/>
    </font>
    <font>
      <strike/>
      <sz val="10"/>
      <name val="Verdana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9">
    <xf numFmtId="0" fontId="0" fillId="0" borderId="0" xfId="0"/>
    <xf numFmtId="0" fontId="8" fillId="0" borderId="0" xfId="0" applyFont="1"/>
    <xf numFmtId="0" fontId="5" fillId="0" borderId="0" xfId="0" applyFont="1"/>
    <xf numFmtId="0" fontId="6" fillId="0" borderId="0" xfId="0" applyFont="1"/>
    <xf numFmtId="164" fontId="0" fillId="0" borderId="0" xfId="0" applyNumberFormat="1"/>
    <xf numFmtId="0" fontId="2" fillId="0" borderId="0" xfId="0" applyFont="1"/>
    <xf numFmtId="0" fontId="0" fillId="0" borderId="0" xfId="0" applyNumberFormat="1"/>
    <xf numFmtId="0" fontId="4" fillId="0" borderId="0" xfId="0" applyFont="1"/>
    <xf numFmtId="0" fontId="0" fillId="0" borderId="0" xfId="0" applyAlignment="1">
      <alignment horizontal="left"/>
    </xf>
    <xf numFmtId="0" fontId="3" fillId="0" borderId="0" xfId="0" applyFont="1"/>
    <xf numFmtId="164" fontId="3" fillId="0" borderId="0" xfId="0" applyNumberFormat="1" applyFont="1"/>
    <xf numFmtId="164" fontId="2" fillId="0" borderId="0" xfId="0" applyNumberFormat="1" applyFont="1"/>
    <xf numFmtId="164" fontId="0" fillId="0" borderId="0" xfId="0" applyNumberFormat="1"/>
    <xf numFmtId="0" fontId="1" fillId="0" borderId="0" xfId="0" applyFont="1"/>
    <xf numFmtId="0" fontId="0" fillId="0" borderId="0" xfId="0" applyAlignment="1">
      <alignment horizontal="right"/>
    </xf>
    <xf numFmtId="164" fontId="1" fillId="0" borderId="0" xfId="0" applyNumberFormat="1" applyFont="1"/>
    <xf numFmtId="0" fontId="9" fillId="0" borderId="0" xfId="0" applyFont="1"/>
    <xf numFmtId="164" fontId="9" fillId="0" borderId="0" xfId="0" applyNumberFormat="1" applyFont="1"/>
    <xf numFmtId="0" fontId="9" fillId="0" borderId="0" xfId="0" applyFont="1" applyAlignment="1">
      <alignment horizontal="left"/>
    </xf>
  </cellXfs>
  <cellStyles count="1">
    <cellStyle name="Normal" xfId="0" builtinId="0"/>
  </cellStyles>
  <dxfs count="0"/>
  <tableStyles count="0" defaultTableStyle="TableStyleMedium9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4" Type="http://schemas.openxmlformats.org/officeDocument/2006/relationships/sharedStrings" Target="sharedStrings.xml"/><Relationship Id="rId5" Type="http://schemas.openxmlformats.org/officeDocument/2006/relationships/calcChain" Target="calcChain.xml"/><Relationship Id="rId1" Type="http://schemas.openxmlformats.org/officeDocument/2006/relationships/worksheet" Target="worksheets/sheet1.xml"/><Relationship Id="rId2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mv="urn:schemas-microsoft-com:mac:vml" mc:Ignorable="mv" mc:PreserveAttributes="mv:*">
  <sheetPr published="0" enableFormatConditionsCalculation="0"/>
  <dimension ref="A1:G50"/>
  <sheetViews>
    <sheetView tabSelected="1" topLeftCell="A5" workbookViewId="0">
      <selection activeCell="G8" sqref="G8"/>
    </sheetView>
  </sheetViews>
  <sheetFormatPr baseColWidth="10" defaultRowHeight="13"/>
  <cols>
    <col min="1" max="1" width="35.5703125" customWidth="1"/>
    <col min="2" max="2" width="6" customWidth="1"/>
    <col min="3" max="3" width="12.140625" style="4" customWidth="1"/>
    <col min="4" max="4" width="11.7109375" style="4" customWidth="1"/>
    <col min="5" max="5" width="16.5703125" customWidth="1"/>
  </cols>
  <sheetData>
    <row r="1" spans="1:7" ht="18">
      <c r="A1" s="1" t="s">
        <v>26</v>
      </c>
    </row>
    <row r="2" spans="1:7">
      <c r="A2" s="14"/>
    </row>
    <row r="4" spans="1:7">
      <c r="A4" s="9" t="s">
        <v>42</v>
      </c>
      <c r="B4" s="9" t="s">
        <v>18</v>
      </c>
      <c r="C4" s="10" t="s">
        <v>19</v>
      </c>
      <c r="D4" s="15" t="s">
        <v>20</v>
      </c>
      <c r="E4" s="9" t="s">
        <v>43</v>
      </c>
      <c r="F4" s="9" t="s">
        <v>44</v>
      </c>
      <c r="G4" s="13" t="s">
        <v>69</v>
      </c>
    </row>
    <row r="6" spans="1:7">
      <c r="A6" s="2" t="s">
        <v>46</v>
      </c>
    </row>
    <row r="7" spans="1:7">
      <c r="A7" t="s">
        <v>47</v>
      </c>
      <c r="B7">
        <v>1</v>
      </c>
      <c r="C7" s="4">
        <v>12.59</v>
      </c>
      <c r="D7" s="12">
        <f>C7*B7</f>
        <v>12.59</v>
      </c>
      <c r="E7" s="8" t="s">
        <v>27</v>
      </c>
      <c r="F7" s="8">
        <v>1137</v>
      </c>
    </row>
    <row r="8" spans="1:7">
      <c r="A8" t="s">
        <v>67</v>
      </c>
      <c r="B8">
        <v>1</v>
      </c>
      <c r="C8" s="4">
        <v>1.91</v>
      </c>
      <c r="D8" s="12">
        <f t="shared" ref="D8:D10" si="0">C8*B8</f>
        <v>1.91</v>
      </c>
      <c r="E8" s="8" t="s">
        <v>28</v>
      </c>
      <c r="F8" s="8" t="s">
        <v>29</v>
      </c>
    </row>
    <row r="9" spans="1:7">
      <c r="A9" t="s">
        <v>68</v>
      </c>
      <c r="B9">
        <v>1</v>
      </c>
      <c r="C9" s="4">
        <v>1.31</v>
      </c>
      <c r="D9" s="12">
        <f t="shared" si="0"/>
        <v>1.31</v>
      </c>
      <c r="E9" s="8" t="s">
        <v>30</v>
      </c>
      <c r="F9" s="8" t="s">
        <v>31</v>
      </c>
    </row>
    <row r="10" spans="1:7">
      <c r="A10" t="s">
        <v>62</v>
      </c>
      <c r="B10">
        <v>1</v>
      </c>
      <c r="C10" s="4">
        <v>0.89</v>
      </c>
      <c r="D10" s="12">
        <f t="shared" si="0"/>
        <v>0.89</v>
      </c>
      <c r="E10" s="8" t="s">
        <v>63</v>
      </c>
      <c r="F10" s="8">
        <v>117</v>
      </c>
    </row>
    <row r="11" spans="1:7">
      <c r="A11" t="s">
        <v>1</v>
      </c>
      <c r="B11">
        <v>1</v>
      </c>
      <c r="D11" s="12"/>
      <c r="E11" s="8" t="s">
        <v>2</v>
      </c>
      <c r="F11" s="8"/>
      <c r="G11" t="s">
        <v>10</v>
      </c>
    </row>
    <row r="12" spans="1:7">
      <c r="A12" t="s">
        <v>3</v>
      </c>
      <c r="B12">
        <v>1</v>
      </c>
      <c r="E12" s="8" t="s">
        <v>2</v>
      </c>
    </row>
    <row r="13" spans="1:7">
      <c r="A13" t="s">
        <v>4</v>
      </c>
      <c r="B13">
        <v>1</v>
      </c>
      <c r="E13" s="8" t="s">
        <v>5</v>
      </c>
    </row>
    <row r="15" spans="1:7">
      <c r="A15" s="2" t="s">
        <v>32</v>
      </c>
      <c r="D15" s="12"/>
      <c r="E15" s="8"/>
      <c r="F15" s="8"/>
    </row>
    <row r="16" spans="1:7">
      <c r="A16" t="s">
        <v>53</v>
      </c>
      <c r="B16">
        <v>1</v>
      </c>
      <c r="C16" s="4">
        <v>7.85</v>
      </c>
      <c r="D16" s="12">
        <f>C16*B16</f>
        <v>7.85</v>
      </c>
      <c r="E16" s="8" t="s">
        <v>27</v>
      </c>
      <c r="F16" s="8">
        <v>1677</v>
      </c>
    </row>
    <row r="17" spans="1:7">
      <c r="A17" t="s">
        <v>52</v>
      </c>
      <c r="B17">
        <v>2</v>
      </c>
      <c r="C17" s="4">
        <v>1.31</v>
      </c>
      <c r="D17" s="12">
        <f>C17*B17</f>
        <v>2.62</v>
      </c>
      <c r="E17" s="8" t="s">
        <v>33</v>
      </c>
      <c r="F17" s="8">
        <v>1117</v>
      </c>
    </row>
    <row r="18" spans="1:7">
      <c r="A18" t="s">
        <v>54</v>
      </c>
      <c r="B18">
        <v>1</v>
      </c>
      <c r="C18" s="4">
        <v>6.75</v>
      </c>
      <c r="D18" s="12">
        <f>C18*B18</f>
        <v>6.75</v>
      </c>
      <c r="E18" s="8" t="s">
        <v>33</v>
      </c>
      <c r="F18" s="8">
        <v>63</v>
      </c>
    </row>
    <row r="19" spans="1:7">
      <c r="A19" t="s">
        <v>72</v>
      </c>
      <c r="B19">
        <v>1</v>
      </c>
      <c r="C19" s="4">
        <v>2.39</v>
      </c>
      <c r="D19" s="12">
        <f>C19*B19</f>
        <v>2.39</v>
      </c>
      <c r="E19" s="8" t="s">
        <v>73</v>
      </c>
      <c r="F19" s="8">
        <v>951</v>
      </c>
    </row>
    <row r="20" spans="1:7">
      <c r="A20" s="16" t="s">
        <v>11</v>
      </c>
      <c r="B20" s="16">
        <v>2</v>
      </c>
      <c r="C20" s="17">
        <v>0.08</v>
      </c>
      <c r="D20" s="17">
        <f>C20*B20</f>
        <v>0.16</v>
      </c>
      <c r="E20" s="18" t="s">
        <v>58</v>
      </c>
      <c r="F20" s="18">
        <v>151116</v>
      </c>
    </row>
    <row r="22" spans="1:7">
      <c r="A22" s="2" t="s">
        <v>48</v>
      </c>
      <c r="D22" s="12"/>
      <c r="E22" s="8"/>
      <c r="F22" s="8"/>
    </row>
    <row r="23" spans="1:7">
      <c r="A23" t="s">
        <v>8</v>
      </c>
      <c r="B23">
        <v>1</v>
      </c>
      <c r="C23" s="4">
        <v>25</v>
      </c>
      <c r="D23" s="12">
        <f>C23*B23</f>
        <v>25</v>
      </c>
      <c r="E23" s="8" t="s">
        <v>38</v>
      </c>
      <c r="F23" s="8" t="s">
        <v>37</v>
      </c>
    </row>
    <row r="24" spans="1:7">
      <c r="A24" t="s">
        <v>49</v>
      </c>
      <c r="B24" s="6">
        <v>1</v>
      </c>
      <c r="C24" s="4">
        <v>24.44</v>
      </c>
      <c r="D24" s="12">
        <f>C24*B24</f>
        <v>24.44</v>
      </c>
      <c r="E24" s="8" t="s">
        <v>55</v>
      </c>
      <c r="F24" s="8" t="s">
        <v>56</v>
      </c>
    </row>
    <row r="25" spans="1:7">
      <c r="D25" s="12"/>
      <c r="E25" s="8"/>
      <c r="F25" s="8"/>
    </row>
    <row r="26" spans="1:7">
      <c r="A26" s="2" t="s">
        <v>34</v>
      </c>
      <c r="D26" s="12"/>
      <c r="E26" s="8"/>
      <c r="F26" s="8"/>
    </row>
    <row r="27" spans="1:7">
      <c r="A27" s="3" t="s">
        <v>60</v>
      </c>
      <c r="B27">
        <v>1</v>
      </c>
      <c r="C27" s="4">
        <v>3.38</v>
      </c>
      <c r="D27" s="12">
        <f>C27*B27</f>
        <v>3.38</v>
      </c>
      <c r="E27" s="8" t="s">
        <v>33</v>
      </c>
      <c r="F27" s="8">
        <v>351</v>
      </c>
    </row>
    <row r="28" spans="1:7">
      <c r="A28" s="3" t="s">
        <v>51</v>
      </c>
      <c r="B28">
        <v>1</v>
      </c>
      <c r="C28" s="4">
        <v>3.59</v>
      </c>
      <c r="D28" s="12">
        <f>C28*B28</f>
        <v>3.59</v>
      </c>
      <c r="E28" s="8" t="s">
        <v>58</v>
      </c>
      <c r="F28" s="8">
        <v>179902</v>
      </c>
    </row>
    <row r="29" spans="1:7">
      <c r="A29" s="3" t="s">
        <v>57</v>
      </c>
      <c r="B29">
        <v>1</v>
      </c>
      <c r="C29" s="4">
        <v>3.49</v>
      </c>
      <c r="D29" s="12">
        <f>C29*B29</f>
        <v>3.49</v>
      </c>
      <c r="E29" s="8" t="s">
        <v>58</v>
      </c>
      <c r="F29" s="8">
        <v>78992</v>
      </c>
    </row>
    <row r="30" spans="1:7">
      <c r="A30" s="3" t="s">
        <v>7</v>
      </c>
      <c r="B30">
        <v>1</v>
      </c>
      <c r="C30" s="4">
        <v>1.49</v>
      </c>
      <c r="D30" s="12">
        <f>C30*B30</f>
        <v>1.49</v>
      </c>
      <c r="E30" s="8" t="s">
        <v>66</v>
      </c>
      <c r="F30" s="8">
        <v>16838</v>
      </c>
      <c r="G30" t="s">
        <v>6</v>
      </c>
    </row>
    <row r="31" spans="1:7">
      <c r="A31" s="3" t="s">
        <v>59</v>
      </c>
      <c r="B31">
        <v>1</v>
      </c>
      <c r="C31" s="4">
        <v>2.95</v>
      </c>
      <c r="D31" s="12">
        <f>C31*B31</f>
        <v>2.95</v>
      </c>
      <c r="E31" s="8" t="s">
        <v>58</v>
      </c>
      <c r="F31" s="8">
        <v>226094</v>
      </c>
    </row>
    <row r="32" spans="1:7">
      <c r="A32" s="3" t="s">
        <v>25</v>
      </c>
      <c r="B32">
        <v>1</v>
      </c>
      <c r="C32" s="12" t="s">
        <v>0</v>
      </c>
      <c r="D32" s="12"/>
      <c r="E32" s="8" t="s">
        <v>2</v>
      </c>
      <c r="F32" s="8"/>
    </row>
    <row r="33" spans="1:7">
      <c r="A33" s="3" t="s">
        <v>61</v>
      </c>
      <c r="B33">
        <v>1</v>
      </c>
      <c r="C33" s="4">
        <v>1.65</v>
      </c>
      <c r="D33" s="12">
        <f>C33*B33</f>
        <v>1.65</v>
      </c>
      <c r="E33" s="8" t="s">
        <v>58</v>
      </c>
      <c r="F33" s="8">
        <v>222010</v>
      </c>
    </row>
    <row r="34" spans="1:7">
      <c r="A34" s="3" t="s">
        <v>64</v>
      </c>
      <c r="B34">
        <v>1</v>
      </c>
      <c r="C34" s="4">
        <v>5.59</v>
      </c>
      <c r="D34" s="12">
        <f>C34*B34</f>
        <v>5.59</v>
      </c>
      <c r="E34" s="8" t="s">
        <v>65</v>
      </c>
      <c r="F34" s="8">
        <v>36881</v>
      </c>
    </row>
    <row r="35" spans="1:7">
      <c r="D35" s="12"/>
    </row>
    <row r="36" spans="1:7">
      <c r="A36" s="5" t="s">
        <v>24</v>
      </c>
      <c r="C36" s="12"/>
      <c r="D36" s="12"/>
      <c r="E36" s="8"/>
      <c r="F36" s="8"/>
    </row>
    <row r="37" spans="1:7">
      <c r="A37" t="s">
        <v>21</v>
      </c>
      <c r="B37">
        <v>1</v>
      </c>
      <c r="C37" s="12">
        <v>15.15</v>
      </c>
      <c r="D37" s="12">
        <f>C37*B37</f>
        <v>15.15</v>
      </c>
      <c r="E37" s="8" t="s">
        <v>22</v>
      </c>
      <c r="F37" s="8">
        <v>3852</v>
      </c>
    </row>
    <row r="38" spans="1:7">
      <c r="A38" t="s">
        <v>23</v>
      </c>
      <c r="B38">
        <v>1</v>
      </c>
      <c r="C38" s="12">
        <v>18</v>
      </c>
      <c r="D38" s="12">
        <f>C38*B38</f>
        <v>18</v>
      </c>
      <c r="E38" s="8" t="s">
        <v>22</v>
      </c>
      <c r="F38" s="8">
        <v>2378</v>
      </c>
    </row>
    <row r="39" spans="1:7">
      <c r="A39" t="s">
        <v>70</v>
      </c>
      <c r="B39">
        <v>1</v>
      </c>
      <c r="C39" s="4">
        <v>2.8</v>
      </c>
      <c r="D39" s="12">
        <f>C39*B39</f>
        <v>2.8</v>
      </c>
      <c r="E39" s="8" t="s">
        <v>71</v>
      </c>
      <c r="F39" s="8">
        <v>535</v>
      </c>
    </row>
    <row r="40" spans="1:7">
      <c r="D40" s="12"/>
    </row>
    <row r="41" spans="1:7">
      <c r="A41" s="5" t="s">
        <v>35</v>
      </c>
      <c r="D41" s="12"/>
      <c r="E41" s="8"/>
      <c r="F41" s="8"/>
    </row>
    <row r="42" spans="1:7">
      <c r="A42" t="s">
        <v>50</v>
      </c>
      <c r="B42">
        <v>1</v>
      </c>
      <c r="C42" s="4">
        <v>20</v>
      </c>
      <c r="D42" s="12">
        <f>C42*B42</f>
        <v>20</v>
      </c>
      <c r="E42" s="8" t="s">
        <v>36</v>
      </c>
      <c r="F42" s="8" t="s">
        <v>37</v>
      </c>
      <c r="G42" t="s">
        <v>9</v>
      </c>
    </row>
    <row r="43" spans="1:7">
      <c r="A43" t="s">
        <v>16</v>
      </c>
      <c r="B43">
        <v>4</v>
      </c>
      <c r="C43" s="4">
        <f>7.79/100</f>
        <v>7.7899999999999997E-2</v>
      </c>
      <c r="D43" s="12">
        <f>C43*B43</f>
        <v>0.31159999999999999</v>
      </c>
      <c r="E43" s="8" t="s">
        <v>13</v>
      </c>
      <c r="F43" s="8" t="s">
        <v>14</v>
      </c>
    </row>
    <row r="44" spans="1:7">
      <c r="A44" t="s">
        <v>15</v>
      </c>
      <c r="B44">
        <v>4</v>
      </c>
      <c r="C44" s="12">
        <f>1.4/100</f>
        <v>1.3999999999999999E-2</v>
      </c>
      <c r="D44" s="12">
        <f>C44*B43</f>
        <v>5.5999999999999994E-2</v>
      </c>
      <c r="E44" s="8" t="s">
        <v>13</v>
      </c>
      <c r="F44" t="s">
        <v>17</v>
      </c>
    </row>
    <row r="46" spans="1:7">
      <c r="A46" s="5" t="s">
        <v>39</v>
      </c>
      <c r="D46" s="12"/>
      <c r="E46" s="8"/>
      <c r="F46" s="8"/>
    </row>
    <row r="47" spans="1:7">
      <c r="A47" s="7" t="s">
        <v>39</v>
      </c>
      <c r="B47">
        <v>1</v>
      </c>
      <c r="C47" s="4">
        <v>40</v>
      </c>
      <c r="D47" s="12">
        <f>C47*B47</f>
        <v>40</v>
      </c>
      <c r="E47" s="8" t="s">
        <v>40</v>
      </c>
      <c r="F47" s="8" t="s">
        <v>41</v>
      </c>
      <c r="G47" t="s">
        <v>12</v>
      </c>
    </row>
    <row r="48" spans="1:7">
      <c r="E48" s="8"/>
    </row>
    <row r="49" spans="3:5">
      <c r="E49" s="8"/>
    </row>
    <row r="50" spans="3:5">
      <c r="C50" s="11" t="s">
        <v>45</v>
      </c>
      <c r="D50" s="4">
        <f>SUM(D7:D47)</f>
        <v>204.36760000000001</v>
      </c>
      <c r="E50" s="8"/>
    </row>
  </sheetData>
  <phoneticPr fontId="7" type="noConversion"/>
  <pageMargins left="0.75" right="0.75" top="1" bottom="1" header="0.5" footer="0.5"/>
  <extLst>
    <ext xmlns:mx="http://schemas.microsoft.com/office/mac/excel/2008/main" uri="http://schemas.microsoft.com/office/mac/excel/2008/main">
      <mx:PLV Mode="0" OnePage="0" WScale="0"/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Keeter</dc:creator>
  <cp:lastModifiedBy>Matthew Keeter</cp:lastModifiedBy>
  <dcterms:created xsi:type="dcterms:W3CDTF">2010-07-16T16:21:25Z</dcterms:created>
  <dcterms:modified xsi:type="dcterms:W3CDTF">2010-08-07T02:22:43Z</dcterms:modified>
</cp:coreProperties>
</file>